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lance Sheet" sheetId="1" state="visible" r:id="rId1"/>
    <sheet xmlns:r="http://schemas.openxmlformats.org/officeDocument/2006/relationships" name="Statement of P&amp;L" sheetId="2" state="visible" r:id="rId2"/>
    <sheet xmlns:r="http://schemas.openxmlformats.org/officeDocument/2006/relationships" name="TB RJ" sheetId="3" state="visible" r:id="rId3"/>
    <sheet xmlns:r="http://schemas.openxmlformats.org/officeDocument/2006/relationships" name="TB UP" sheetId="4" state="visible" r:id="rId4"/>
    <sheet xmlns:r="http://schemas.openxmlformats.org/officeDocument/2006/relationships" name="TB JH" sheetId="5" state="visible" r:id="rId5"/>
  </sheets>
  <definedNames>
    <definedName name="_xlnm.Print_Titles" localSheetId="0">'Balance Sheet'!$5:$5</definedName>
    <definedName name="_xlnm.Print_Area" localSheetId="0">'Balance Sheet'!$A$1:$G$48</definedName>
    <definedName name="_xlnm.Print_Titles" localSheetId="1">'Statement of P&amp;L'!$5:$5</definedName>
    <definedName name="_xlnm.Print_Area" localSheetId="1">'Statement of P&amp;L'!$A$1:$G$29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[&gt;=10000000]##\,##\,##\,##0.00;[&gt;=100000]##\,##\,##0.00;##,##0.00"/>
  </numFmts>
  <fonts count="11">
    <font>
      <name val="Calibri"/>
      <family val="2"/>
      <color theme="1"/>
      <sz val="11"/>
      <scheme val="minor"/>
    </font>
    <font>
      <name val="Calibri"/>
      <b val="1"/>
      <sz val="13"/>
    </font>
    <font>
      <name val="Calibri"/>
      <sz val="11"/>
    </font>
    <font>
      <name val="Calibri"/>
      <b val="1"/>
      <sz val="11"/>
    </font>
    <font>
      <name val="Calibri"/>
      <b val="1"/>
      <sz val="14"/>
    </font>
    <font>
      <name val="Calibri"/>
      <b val="1"/>
      <sz val="12"/>
    </font>
    <font>
      <name val="Calibri"/>
      <i val="1"/>
      <color rgb="00595959"/>
      <sz val="11"/>
    </font>
    <font>
      <name val="Calibri"/>
      <b val="1"/>
      <color rgb="001F3864"/>
      <sz val="11"/>
    </font>
    <font>
      <name val="Calibri"/>
      <color rgb="000563C1"/>
      <sz val="11"/>
      <u val="single"/>
    </font>
    <font>
      <name val="Calibri"/>
      <color rgb="001F4E9C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8">
    <border>
      <left/>
      <right/>
      <top/>
      <bottom/>
      <diagonal/>
    </border>
    <border>
      <top style="thin">
        <color rgb="00000000"/>
      </top>
      <bottom style="thin">
        <color rgb="00000000"/>
      </bottom>
    </border>
    <border>
      <top style="thin">
        <color rgb="00000000"/>
      </top>
      <bottom style="double">
        <color rgb="00000000"/>
      </bottom>
    </border>
    <border>
      <left style="thin">
        <color rgb="00000000"/>
      </left>
      <top style="thin">
        <color rgb="00000000"/>
      </top>
      <bottom style="thin">
        <color rgb="00000000"/>
      </bottom>
    </border>
    <border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/>
      <bottom/>
    </border>
    <border>
      <right style="thin">
        <color rgb="00000000"/>
      </right>
      <top style="thin">
        <color rgb="00000000"/>
      </top>
      <bottom style="double">
        <color rgb="00000000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4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right"/>
    </xf>
    <xf numFmtId="0" fontId="3" fillId="2" borderId="0" applyAlignment="1" pivotButton="0" quotePrefix="0" xfId="0">
      <alignment horizontal="right"/>
    </xf>
    <xf numFmtId="0" fontId="3" fillId="0" borderId="3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4" pivotButton="0" quotePrefix="0" xfId="0"/>
    <xf numFmtId="0" fontId="3" fillId="0" borderId="5" applyAlignment="1" pivotButton="0" quotePrefix="0" xfId="0">
      <alignment horizontal="center" vertical="center" wrapText="1"/>
    </xf>
    <xf numFmtId="0" fontId="7" fillId="0" borderId="0" pivotButton="0" quotePrefix="0" xfId="0"/>
    <xf numFmtId="0" fontId="0" fillId="0" borderId="6" pivotButton="0" quotePrefix="0" xfId="0"/>
    <xf numFmtId="0" fontId="3" fillId="0" borderId="0" pivotButton="0" quotePrefix="0" xfId="0"/>
    <xf numFmtId="0" fontId="2" fillId="0" borderId="0" pivotButton="0" quotePrefix="0" xfId="0"/>
    <xf numFmtId="0" fontId="8" fillId="0" borderId="6" applyAlignment="1" pivotButton="0" quotePrefix="0" xfId="0">
      <alignment horizontal="center"/>
    </xf>
    <xf numFmtId="164" fontId="2" fillId="0" borderId="6" applyAlignment="1" pivotButton="0" quotePrefix="0" xfId="0">
      <alignment horizontal="right"/>
    </xf>
    <xf numFmtId="164" fontId="9" fillId="0" borderId="6" applyAlignment="1" pivotButton="0" quotePrefix="0" xfId="0">
      <alignment horizontal="right"/>
    </xf>
    <xf numFmtId="0" fontId="2" fillId="0" borderId="6" applyAlignment="1" pivotButton="0" quotePrefix="0" xfId="0">
      <alignment horizontal="right"/>
    </xf>
    <xf numFmtId="0" fontId="3" fillId="0" borderId="0" applyAlignment="1" pivotButton="0" quotePrefix="0" xfId="0">
      <alignment horizontal="center"/>
    </xf>
    <xf numFmtId="164" fontId="3" fillId="0" borderId="7" applyAlignment="1" pivotButton="0" quotePrefix="0" xfId="0">
      <alignment horizontal="right"/>
    </xf>
    <xf numFmtId="0" fontId="6" fillId="0" borderId="0" pivotButton="0" quotePrefix="0" xfId="0"/>
    <xf numFmtId="164" fontId="2" fillId="0" borderId="0" applyAlignment="1" pivotButton="0" quotePrefix="0" xfId="0">
      <alignment horizontal="right"/>
    </xf>
    <xf numFmtId="0" fontId="10" fillId="0" borderId="0" pivotButton="0" quotePrefix="0" xfId="0"/>
    <xf numFmtId="164" fontId="3" fillId="0" borderId="4" applyAlignment="1" pivotButton="0" quotePrefix="0" xfId="0">
      <alignment horizontal="right"/>
    </xf>
    <xf numFmtId="0" fontId="1" fillId="0" borderId="0" pivotButton="0" quotePrefix="0" xfId="0"/>
    <xf numFmtId="0" fontId="3" fillId="0" borderId="1" pivotButton="0" quotePrefix="0" xfId="0"/>
    <xf numFmtId="164" fontId="0" fillId="0" borderId="0" pivotButton="0" quotePrefix="0" xfId="0"/>
    <xf numFmtId="164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B RJ'!A5" TargetMode="External" Id="rId1"/><Relationship Type="http://schemas.openxmlformats.org/officeDocument/2006/relationships/hyperlink" Target="#'TB UP'!A5" TargetMode="External" Id="rId2"/><Relationship Type="http://schemas.openxmlformats.org/officeDocument/2006/relationships/hyperlink" Target="#'TB JH'!A5" TargetMode="External" Id="rId3"/><Relationship Type="http://schemas.openxmlformats.org/officeDocument/2006/relationships/hyperlink" Target="#'TB RJ'!A6" TargetMode="External" Id="rId4"/><Relationship Type="http://schemas.openxmlformats.org/officeDocument/2006/relationships/hyperlink" Target="#'TB UP'!A6" TargetMode="External" Id="rId5"/><Relationship Type="http://schemas.openxmlformats.org/officeDocument/2006/relationships/hyperlink" Target="#'TB JH'!A6" TargetMode="External" Id="rId6"/><Relationship Type="http://schemas.openxmlformats.org/officeDocument/2006/relationships/hyperlink" Target="#'TB RJ'!A7" TargetMode="External" Id="rId7"/><Relationship Type="http://schemas.openxmlformats.org/officeDocument/2006/relationships/hyperlink" Target="#'TB UP'!A7" TargetMode="External" Id="rId8"/><Relationship Type="http://schemas.openxmlformats.org/officeDocument/2006/relationships/hyperlink" Target="#'TB JH'!A7" TargetMode="External" Id="rId9"/><Relationship Type="http://schemas.openxmlformats.org/officeDocument/2006/relationships/hyperlink" Target="#'TB RJ'!A8" TargetMode="External" Id="rId10"/><Relationship Type="http://schemas.openxmlformats.org/officeDocument/2006/relationships/hyperlink" Target="#'TB UP'!A8" TargetMode="External" Id="rId11"/><Relationship Type="http://schemas.openxmlformats.org/officeDocument/2006/relationships/hyperlink" Target="#'TB JH'!A8" TargetMode="External" Id="rId12"/><Relationship Type="http://schemas.openxmlformats.org/officeDocument/2006/relationships/hyperlink" Target="#'TB RJ'!A9" TargetMode="External" Id="rId13"/><Relationship Type="http://schemas.openxmlformats.org/officeDocument/2006/relationships/hyperlink" Target="#'TB UP'!A9" TargetMode="External" Id="rId14"/><Relationship Type="http://schemas.openxmlformats.org/officeDocument/2006/relationships/hyperlink" Target="#'TB JH'!A9" TargetMode="External" Id="rId15"/><Relationship Type="http://schemas.openxmlformats.org/officeDocument/2006/relationships/hyperlink" Target="#'TB RJ'!A10" TargetMode="External" Id="rId16"/><Relationship Type="http://schemas.openxmlformats.org/officeDocument/2006/relationships/hyperlink" Target="#'TB UP'!A10" TargetMode="External" Id="rId17"/><Relationship Type="http://schemas.openxmlformats.org/officeDocument/2006/relationships/hyperlink" Target="#'TB JH'!A10" TargetMode="External" Id="rId18"/><Relationship Type="http://schemas.openxmlformats.org/officeDocument/2006/relationships/hyperlink" Target="#'TB RJ'!A11" TargetMode="External" Id="rId19"/><Relationship Type="http://schemas.openxmlformats.org/officeDocument/2006/relationships/hyperlink" Target="#'TB UP'!A11" TargetMode="External" Id="rId20"/><Relationship Type="http://schemas.openxmlformats.org/officeDocument/2006/relationships/hyperlink" Target="#'TB JH'!A11" TargetMode="External" Id="rId21"/><Relationship Type="http://schemas.openxmlformats.org/officeDocument/2006/relationships/hyperlink" Target="#'TB RJ'!A12" TargetMode="External" Id="rId22"/><Relationship Type="http://schemas.openxmlformats.org/officeDocument/2006/relationships/hyperlink" Target="#'TB UP'!A12" TargetMode="External" Id="rId23"/><Relationship Type="http://schemas.openxmlformats.org/officeDocument/2006/relationships/hyperlink" Target="#'TB JH'!A12" TargetMode="External" Id="rId24"/><Relationship Type="http://schemas.openxmlformats.org/officeDocument/2006/relationships/hyperlink" Target="#'TB RJ'!A13" TargetMode="External" Id="rId25"/><Relationship Type="http://schemas.openxmlformats.org/officeDocument/2006/relationships/hyperlink" Target="#'TB UP'!A13" TargetMode="External" Id="rId26"/><Relationship Type="http://schemas.openxmlformats.org/officeDocument/2006/relationships/hyperlink" Target="#'TB JH'!A13" TargetMode="External" Id="rId27"/><Relationship Type="http://schemas.openxmlformats.org/officeDocument/2006/relationships/hyperlink" Target="#'TB RJ'!A14" TargetMode="External" Id="rId28"/><Relationship Type="http://schemas.openxmlformats.org/officeDocument/2006/relationships/hyperlink" Target="#'TB UP'!A14" TargetMode="External" Id="rId29"/><Relationship Type="http://schemas.openxmlformats.org/officeDocument/2006/relationships/hyperlink" Target="#'TB JH'!A14" TargetMode="External" Id="rId30"/><Relationship Type="http://schemas.openxmlformats.org/officeDocument/2006/relationships/hyperlink" Target="#'TB RJ'!A15" TargetMode="External" Id="rId31"/><Relationship Type="http://schemas.openxmlformats.org/officeDocument/2006/relationships/hyperlink" Target="#'TB UP'!A15" TargetMode="External" Id="rId32"/><Relationship Type="http://schemas.openxmlformats.org/officeDocument/2006/relationships/hyperlink" Target="#'TB JH'!A15" TargetMode="External" Id="rId33"/><Relationship Type="http://schemas.openxmlformats.org/officeDocument/2006/relationships/hyperlink" Target="#'TB RJ'!A16" TargetMode="External" Id="rId34"/><Relationship Type="http://schemas.openxmlformats.org/officeDocument/2006/relationships/hyperlink" Target="#'TB UP'!A16" TargetMode="External" Id="rId35"/><Relationship Type="http://schemas.openxmlformats.org/officeDocument/2006/relationships/hyperlink" Target="#'TB JH'!A16" TargetMode="External" Id="rId36"/><Relationship Type="http://schemas.openxmlformats.org/officeDocument/2006/relationships/hyperlink" Target="#'TB RJ'!A17" TargetMode="External" Id="rId37"/><Relationship Type="http://schemas.openxmlformats.org/officeDocument/2006/relationships/hyperlink" Target="#'TB UP'!A17" TargetMode="External" Id="rId38"/><Relationship Type="http://schemas.openxmlformats.org/officeDocument/2006/relationships/hyperlink" Target="#'TB JH'!A17" TargetMode="External" Id="rId39"/><Relationship Type="http://schemas.openxmlformats.org/officeDocument/2006/relationships/hyperlink" Target="#'TB RJ'!A18" TargetMode="External" Id="rId40"/><Relationship Type="http://schemas.openxmlformats.org/officeDocument/2006/relationships/hyperlink" Target="#'TB UP'!A18" TargetMode="External" Id="rId41"/><Relationship Type="http://schemas.openxmlformats.org/officeDocument/2006/relationships/hyperlink" Target="#'TB JH'!A18" TargetMode="External" Id="rId42"/><Relationship Type="http://schemas.openxmlformats.org/officeDocument/2006/relationships/hyperlink" Target="#'TB RJ'!A19" TargetMode="External" Id="rId43"/><Relationship Type="http://schemas.openxmlformats.org/officeDocument/2006/relationships/hyperlink" Target="#'TB UP'!A19" TargetMode="External" Id="rId44"/><Relationship Type="http://schemas.openxmlformats.org/officeDocument/2006/relationships/hyperlink" Target="#'TB JH'!A19" TargetMode="External" Id="rId45"/></Relationships>
</file>

<file path=xl/worksheets/_rels/sheet2.xml.rels><Relationships xmlns="http://schemas.openxmlformats.org/package/2006/relationships"><Relationship Type="http://schemas.openxmlformats.org/officeDocument/2006/relationships/hyperlink" Target="#'TB RJ'!A20" TargetMode="External" Id="rId1"/><Relationship Type="http://schemas.openxmlformats.org/officeDocument/2006/relationships/hyperlink" Target="#'TB UP'!A20" TargetMode="External" Id="rId2"/><Relationship Type="http://schemas.openxmlformats.org/officeDocument/2006/relationships/hyperlink" Target="#'TB JH'!A20" TargetMode="External" Id="rId3"/><Relationship Type="http://schemas.openxmlformats.org/officeDocument/2006/relationships/hyperlink" Target="#'TB RJ'!A21" TargetMode="External" Id="rId4"/><Relationship Type="http://schemas.openxmlformats.org/officeDocument/2006/relationships/hyperlink" Target="#'TB UP'!A21" TargetMode="External" Id="rId5"/><Relationship Type="http://schemas.openxmlformats.org/officeDocument/2006/relationships/hyperlink" Target="#'TB JH'!A21" TargetMode="External" Id="rId6"/><Relationship Type="http://schemas.openxmlformats.org/officeDocument/2006/relationships/hyperlink" Target="#'TB RJ'!A22" TargetMode="External" Id="rId7"/><Relationship Type="http://schemas.openxmlformats.org/officeDocument/2006/relationships/hyperlink" Target="#'TB UP'!A22" TargetMode="External" Id="rId8"/><Relationship Type="http://schemas.openxmlformats.org/officeDocument/2006/relationships/hyperlink" Target="#'TB JH'!A22" TargetMode="External" Id="rId9"/><Relationship Type="http://schemas.openxmlformats.org/officeDocument/2006/relationships/hyperlink" Target="#'TB RJ'!A23" TargetMode="External" Id="rId10"/><Relationship Type="http://schemas.openxmlformats.org/officeDocument/2006/relationships/hyperlink" Target="#'TB UP'!A23" TargetMode="External" Id="rId11"/><Relationship Type="http://schemas.openxmlformats.org/officeDocument/2006/relationships/hyperlink" Target="#'TB JH'!A23" TargetMode="External" Id="rId12"/><Relationship Type="http://schemas.openxmlformats.org/officeDocument/2006/relationships/hyperlink" Target="#'TB RJ'!A24" TargetMode="External" Id="rId13"/><Relationship Type="http://schemas.openxmlformats.org/officeDocument/2006/relationships/hyperlink" Target="#'TB UP'!A24" TargetMode="External" Id="rId14"/><Relationship Type="http://schemas.openxmlformats.org/officeDocument/2006/relationships/hyperlink" Target="#'TB JH'!A24" TargetMode="External" Id="rId15"/><Relationship Type="http://schemas.openxmlformats.org/officeDocument/2006/relationships/hyperlink" Target="#'TB RJ'!A25" TargetMode="External" Id="rId16"/><Relationship Type="http://schemas.openxmlformats.org/officeDocument/2006/relationships/hyperlink" Target="#'TB UP'!A25" TargetMode="External" Id="rId17"/><Relationship Type="http://schemas.openxmlformats.org/officeDocument/2006/relationships/hyperlink" Target="#'TB JH'!A25" TargetMode="External" Id="rId18"/><Relationship Type="http://schemas.openxmlformats.org/officeDocument/2006/relationships/hyperlink" Target="#'TB RJ'!A26" TargetMode="External" Id="rId19"/><Relationship Type="http://schemas.openxmlformats.org/officeDocument/2006/relationships/hyperlink" Target="#'TB UP'!A26" TargetMode="External" Id="rId20"/><Relationship Type="http://schemas.openxmlformats.org/officeDocument/2006/relationships/hyperlink" Target="#'TB JH'!A26" TargetMode="External" Id="rId21"/><Relationship Type="http://schemas.openxmlformats.org/officeDocument/2006/relationships/hyperlink" Target="#'TB RJ'!A27" TargetMode="External" Id="rId22"/><Relationship Type="http://schemas.openxmlformats.org/officeDocument/2006/relationships/hyperlink" Target="#'TB UP'!A27" TargetMode="External" Id="rId23"/><Relationship Type="http://schemas.openxmlformats.org/officeDocument/2006/relationships/hyperlink" Target="#'TB JH'!A27" TargetMode="External" Id="rId24"/><Relationship Type="http://schemas.openxmlformats.org/officeDocument/2006/relationships/hyperlink" Target="#'TB RJ'!A28" TargetMode="External" Id="rId25"/><Relationship Type="http://schemas.openxmlformats.org/officeDocument/2006/relationships/hyperlink" Target="#'TB UP'!A28" TargetMode="External" Id="rId26"/><Relationship Type="http://schemas.openxmlformats.org/officeDocument/2006/relationships/hyperlink" Target="#'TB JH'!A28" TargetMode="External" Id="rId27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7"/>
  <sheetViews>
    <sheetView view="pageBreakPreview" zoomScale="10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0" customWidth="1" min="4" max="4"/>
    <col width="9" customWidth="1" min="5" max="5"/>
    <col width="19" customWidth="1" min="6" max="6"/>
    <col width="19" customWidth="1" min="7" max="7"/>
    <col width="18" customWidth="1" min="8" max="8"/>
    <col width="18" customWidth="1" min="9" max="9"/>
    <col width="18" customWidth="1" min="10" max="10"/>
  </cols>
  <sheetData>
    <row r="1">
      <c r="A1" s="1" t="inlineStr">
        <is>
          <t>SHARMA INFRA PRIVATE LIMITED</t>
        </is>
      </c>
    </row>
    <row r="2">
      <c r="A2" s="2" t="inlineStr">
        <is>
          <t>CIN No : U45201DL2016PTC301847</t>
        </is>
      </c>
    </row>
    <row r="3">
      <c r="A3" s="2" t="inlineStr">
        <is>
          <t>Balance Sheet as on 31st March 2026</t>
        </is>
      </c>
    </row>
    <row r="4">
      <c r="F4" s="3" t="inlineStr">
        <is>
          <t>Figures in ₹</t>
        </is>
      </c>
      <c r="G4" s="4" t="inlineStr">
        <is>
          <t>Actuals</t>
        </is>
      </c>
    </row>
    <row r="5" ht="32" customHeight="1">
      <c r="A5" s="5" t="inlineStr">
        <is>
          <t>Particulars</t>
        </is>
      </c>
      <c r="B5" s="6" t="n"/>
      <c r="C5" s="6" t="n"/>
      <c r="D5" s="7" t="n"/>
      <c r="E5" s="8" t="inlineStr">
        <is>
          <t>Note No</t>
        </is>
      </c>
      <c r="F5" s="8" t="inlineStr">
        <is>
          <t>Year ended 2026-03-31</t>
        </is>
      </c>
      <c r="G5" s="8" t="inlineStr">
        <is>
          <t>Year ended 2025-03-31</t>
        </is>
      </c>
      <c r="H5" s="8" t="inlineStr">
        <is>
          <t>RJ</t>
        </is>
      </c>
      <c r="I5" s="8" t="inlineStr">
        <is>
          <t>UP</t>
        </is>
      </c>
      <c r="J5" s="8" t="inlineStr">
        <is>
          <t>JH</t>
        </is>
      </c>
    </row>
    <row r="6">
      <c r="A6" s="9" t="inlineStr">
        <is>
          <t>EQUITY AND LIABILITIES</t>
        </is>
      </c>
      <c r="B6" s="9" t="n"/>
      <c r="D6" s="9" t="n"/>
      <c r="E6" s="10" t="n"/>
      <c r="F6" s="10" t="n"/>
      <c r="G6" s="10" t="n"/>
      <c r="H6" s="10" t="n"/>
      <c r="I6" s="10" t="n"/>
      <c r="J6" s="10" t="n"/>
    </row>
    <row r="7">
      <c r="A7" s="11" t="inlineStr">
        <is>
          <t>1</t>
        </is>
      </c>
      <c r="B7" s="11" t="inlineStr">
        <is>
          <t>Shareholders' funds</t>
        </is>
      </c>
      <c r="D7" s="11" t="n"/>
      <c r="E7" s="10" t="n"/>
      <c r="F7" s="10" t="n"/>
      <c r="G7" s="10" t="n"/>
      <c r="H7" s="10" t="n"/>
      <c r="I7" s="10" t="n"/>
      <c r="J7" s="10" t="n"/>
    </row>
    <row r="8">
      <c r="A8" s="12" t="n"/>
      <c r="B8" s="12" t="inlineStr">
        <is>
          <t>(a)</t>
        </is>
      </c>
      <c r="D8" s="12" t="inlineStr">
        <is>
          <t>Share capital</t>
        </is>
      </c>
      <c r="E8" s="13" t="n">
        <v>1</v>
      </c>
      <c r="F8" s="14">
        <f>SUM(H8:J8)</f>
        <v/>
      </c>
      <c r="G8" s="14" t="n">
        <v>5000000</v>
      </c>
      <c r="H8" s="15">
        <f>IF(('TB RJ'!C5)=0,"-",'TB RJ'!C5)</f>
        <v/>
      </c>
      <c r="I8" s="15">
        <f>IF(('TB UP'!C5)=0,"-",'TB UP'!C5)</f>
        <v/>
      </c>
      <c r="J8" s="15">
        <f>IF(('TB JH'!C5)=0,"-",'TB JH'!C5)</f>
        <v/>
      </c>
    </row>
    <row r="9">
      <c r="A9" s="12" t="n"/>
      <c r="B9" s="12" t="inlineStr">
        <is>
          <t>(b)</t>
        </is>
      </c>
      <c r="D9" s="12" t="inlineStr">
        <is>
          <t>Reserves and surplus</t>
        </is>
      </c>
      <c r="E9" s="13" t="n">
        <v>2</v>
      </c>
      <c r="F9" s="14">
        <f>SUM(H9:J9)</f>
        <v/>
      </c>
      <c r="G9" s="14" t="n">
        <v>26104118.35</v>
      </c>
      <c r="H9" s="15">
        <f>IF(('TB RJ'!C6+'Statement of P&amp;L'!H27)=0,"-",'TB RJ'!C6+'Statement of P&amp;L'!H27)</f>
        <v/>
      </c>
      <c r="I9" s="15">
        <f>IF(('TB UP'!C6+'Statement of P&amp;L'!I27)=0,"-",'TB UP'!C6+'Statement of P&amp;L'!I27)</f>
        <v/>
      </c>
      <c r="J9" s="15">
        <f>IF(('TB JH'!C6+'Statement of P&amp;L'!J27)=0,"-",'TB JH'!C6+'Statement of P&amp;L'!J27)</f>
        <v/>
      </c>
    </row>
    <row r="10">
      <c r="A10" s="12" t="n"/>
      <c r="B10" s="12" t="inlineStr">
        <is>
          <t>(c)</t>
        </is>
      </c>
      <c r="D10" s="12" t="inlineStr">
        <is>
          <t>Money received against share warrants</t>
        </is>
      </c>
      <c r="E10" s="10" t="n"/>
      <c r="F10" s="16" t="inlineStr">
        <is>
          <t>-</t>
        </is>
      </c>
      <c r="G10" s="16" t="inlineStr">
        <is>
          <t>-</t>
        </is>
      </c>
      <c r="H10" s="16" t="inlineStr">
        <is>
          <t>-</t>
        </is>
      </c>
      <c r="I10" s="16" t="inlineStr">
        <is>
          <t>-</t>
        </is>
      </c>
      <c r="J10" s="16" t="inlineStr">
        <is>
          <t>-</t>
        </is>
      </c>
    </row>
    <row r="11">
      <c r="A11" s="12" t="n"/>
      <c r="B11" s="12" t="inlineStr">
        <is>
          <t>(d)</t>
        </is>
      </c>
      <c r="D11" s="12" t="inlineStr">
        <is>
          <t>Share application money pending allotment</t>
        </is>
      </c>
      <c r="E11" s="10" t="n"/>
      <c r="F11" s="16" t="inlineStr">
        <is>
          <t>-</t>
        </is>
      </c>
      <c r="G11" s="16" t="inlineStr">
        <is>
          <t>-</t>
        </is>
      </c>
      <c r="H11" s="16" t="inlineStr">
        <is>
          <t>-</t>
        </is>
      </c>
      <c r="I11" s="16" t="inlineStr">
        <is>
          <t>-</t>
        </is>
      </c>
      <c r="J11" s="16" t="inlineStr">
        <is>
          <t>-</t>
        </is>
      </c>
    </row>
    <row r="12"/>
    <row r="13">
      <c r="A13" s="11" t="inlineStr">
        <is>
          <t>2</t>
        </is>
      </c>
      <c r="B13" s="11" t="inlineStr">
        <is>
          <t>Non-current liabilities</t>
        </is>
      </c>
      <c r="D13" s="11" t="n"/>
      <c r="E13" s="10" t="n"/>
      <c r="F13" s="10" t="n"/>
      <c r="G13" s="10" t="n"/>
      <c r="H13" s="10" t="n"/>
      <c r="I13" s="10" t="n"/>
      <c r="J13" s="10" t="n"/>
    </row>
    <row r="14">
      <c r="A14" s="12" t="n"/>
      <c r="B14" s="12" t="inlineStr">
        <is>
          <t>(a)</t>
        </is>
      </c>
      <c r="D14" s="12" t="inlineStr">
        <is>
          <t>Long-term borrowings</t>
        </is>
      </c>
      <c r="E14" s="13" t="n">
        <v>3</v>
      </c>
      <c r="F14" s="14">
        <f>SUM(H14:J14)</f>
        <v/>
      </c>
      <c r="G14" s="14" t="n">
        <v>14875000</v>
      </c>
      <c r="H14" s="15">
        <f>IF(('TB RJ'!C7)=0,"-",'TB RJ'!C7)</f>
        <v/>
      </c>
      <c r="I14" s="15">
        <f>IF(('TB UP'!C7)=0,"-",'TB UP'!C7)</f>
        <v/>
      </c>
      <c r="J14" s="15">
        <f>IF(('TB JH'!C7)=0,"-",'TB JH'!C7)</f>
        <v/>
      </c>
    </row>
    <row r="15">
      <c r="A15" s="12" t="n"/>
      <c r="B15" s="12" t="inlineStr">
        <is>
          <t>(b)</t>
        </is>
      </c>
      <c r="D15" s="12" t="inlineStr">
        <is>
          <t>Deferred tax liabilities (Net)</t>
        </is>
      </c>
      <c r="E15" s="13" t="n">
        <v>4</v>
      </c>
      <c r="F15" s="14">
        <f>SUM(H15:J15)</f>
        <v/>
      </c>
      <c r="G15" s="14" t="n">
        <v>296540</v>
      </c>
      <c r="H15" s="15">
        <f>IF(('TB RJ'!C8)=0,"-",'TB RJ'!C8)</f>
        <v/>
      </c>
      <c r="I15" s="15">
        <f>IF(('TB UP'!C8)=0,"-",'TB UP'!C8)</f>
        <v/>
      </c>
      <c r="J15" s="15">
        <f>IF(('TB JH'!C8)=0,"-",'TB JH'!C8)</f>
        <v/>
      </c>
    </row>
    <row r="16">
      <c r="A16" s="12" t="n"/>
      <c r="B16" s="12" t="inlineStr">
        <is>
          <t>(c)</t>
        </is>
      </c>
      <c r="D16" s="12" t="inlineStr">
        <is>
          <t>Other Long term liabilities</t>
        </is>
      </c>
      <c r="E16" s="10" t="n"/>
      <c r="F16" s="16" t="inlineStr">
        <is>
          <t>-</t>
        </is>
      </c>
      <c r="G16" s="16" t="inlineStr">
        <is>
          <t>-</t>
        </is>
      </c>
      <c r="H16" s="16" t="inlineStr">
        <is>
          <t>-</t>
        </is>
      </c>
      <c r="I16" s="16" t="inlineStr">
        <is>
          <t>-</t>
        </is>
      </c>
      <c r="J16" s="16" t="inlineStr">
        <is>
          <t>-</t>
        </is>
      </c>
    </row>
    <row r="17">
      <c r="A17" s="12" t="n"/>
      <c r="B17" s="12" t="inlineStr">
        <is>
          <t>(d)</t>
        </is>
      </c>
      <c r="D17" s="12" t="inlineStr">
        <is>
          <t>Long-term provisions</t>
        </is>
      </c>
      <c r="E17" s="13" t="n">
        <v>5</v>
      </c>
      <c r="F17" s="14">
        <f>SUM(H17:J17)</f>
        <v/>
      </c>
      <c r="G17" s="14" t="n">
        <v>524300</v>
      </c>
      <c r="H17" s="15">
        <f>IF(('TB RJ'!C9)=0,"-",'TB RJ'!C9)</f>
        <v/>
      </c>
      <c r="I17" s="15">
        <f>IF(('TB UP'!C9)=0,"-",'TB UP'!C9)</f>
        <v/>
      </c>
      <c r="J17" s="15">
        <f>IF(('TB JH'!C9)=0,"-",'TB JH'!C9)</f>
        <v/>
      </c>
    </row>
    <row r="18">
      <c r="A18" s="12" t="n"/>
      <c r="B18" s="12" t="inlineStr">
        <is>
          <t>(e)</t>
        </is>
      </c>
      <c r="D18" s="12" t="inlineStr">
        <is>
          <t>Branch balances</t>
        </is>
      </c>
      <c r="E18" s="10" t="n"/>
      <c r="F18" s="16" t="inlineStr">
        <is>
          <t>-</t>
        </is>
      </c>
      <c r="G18" s="16" t="inlineStr">
        <is>
          <t>-</t>
        </is>
      </c>
      <c r="H18" s="16" t="inlineStr">
        <is>
          <t>-</t>
        </is>
      </c>
      <c r="I18" s="16" t="inlineStr">
        <is>
          <t>-</t>
        </is>
      </c>
      <c r="J18" s="16" t="inlineStr">
        <is>
          <t>-</t>
        </is>
      </c>
    </row>
    <row r="19"/>
    <row r="20">
      <c r="A20" s="11" t="inlineStr">
        <is>
          <t>3</t>
        </is>
      </c>
      <c r="B20" s="11" t="inlineStr">
        <is>
          <t>Current liabilities</t>
        </is>
      </c>
      <c r="D20" s="11" t="n"/>
      <c r="E20" s="10" t="n"/>
      <c r="F20" s="10" t="n"/>
      <c r="G20" s="10" t="n"/>
      <c r="H20" s="10" t="n"/>
      <c r="I20" s="10" t="n"/>
      <c r="J20" s="10" t="n"/>
    </row>
    <row r="21">
      <c r="A21" s="12" t="n"/>
      <c r="B21" s="12" t="inlineStr">
        <is>
          <t>(a)</t>
        </is>
      </c>
      <c r="D21" s="12" t="inlineStr">
        <is>
          <t>Short-term borrowings</t>
        </is>
      </c>
      <c r="E21" s="13" t="n">
        <v>6</v>
      </c>
      <c r="F21" s="14">
        <f>SUM(H21:J21)</f>
        <v/>
      </c>
      <c r="G21" s="14" t="n">
        <v>4510000</v>
      </c>
      <c r="H21" s="15">
        <f>IF(('TB RJ'!C10)=0,"-",'TB RJ'!C10)</f>
        <v/>
      </c>
      <c r="I21" s="15">
        <f>IF(('TB UP'!C10)=0,"-",'TB UP'!C10)</f>
        <v/>
      </c>
      <c r="J21" s="15">
        <f>IF(('TB JH'!C10)=0,"-",'TB JH'!C10)</f>
        <v/>
      </c>
    </row>
    <row r="22">
      <c r="A22" s="12" t="n"/>
      <c r="B22" s="12" t="inlineStr">
        <is>
          <t>(b)</t>
        </is>
      </c>
      <c r="D22" s="12" t="inlineStr">
        <is>
          <t>Trade payables</t>
        </is>
      </c>
      <c r="E22" s="13" t="n">
        <v>7</v>
      </c>
      <c r="F22" s="14">
        <f>SUM(H22:J22)</f>
        <v/>
      </c>
      <c r="G22" s="14" t="n">
        <v>15218760.2</v>
      </c>
      <c r="H22" s="15">
        <f>IF(('TB RJ'!C11)=0,"-",'TB RJ'!C11)</f>
        <v/>
      </c>
      <c r="I22" s="15">
        <f>IF(('TB UP'!C11)=0,"-",'TB UP'!C11)</f>
        <v/>
      </c>
      <c r="J22" s="15">
        <f>IF(('TB JH'!C11)=0,"-",'TB JH'!C11)</f>
        <v/>
      </c>
    </row>
    <row r="23">
      <c r="A23" s="12" t="n"/>
      <c r="B23" s="12" t="inlineStr">
        <is>
          <t>(c)</t>
        </is>
      </c>
      <c r="D23" s="12" t="inlineStr">
        <is>
          <t>Other current liabilities</t>
        </is>
      </c>
      <c r="E23" s="13" t="n">
        <v>8</v>
      </c>
      <c r="F23" s="14">
        <f>SUM(H23:J23)</f>
        <v/>
      </c>
      <c r="G23" s="14" t="n">
        <v>4782105</v>
      </c>
      <c r="H23" s="15">
        <f>IF(('TB RJ'!C12)=0,"-",'TB RJ'!C12)</f>
        <v/>
      </c>
      <c r="I23" s="15">
        <f>IF(('TB UP'!C12)=0,"-",'TB UP'!C12)</f>
        <v/>
      </c>
      <c r="J23" s="15">
        <f>IF(('TB JH'!C12)=0,"-",'TB JH'!C12)</f>
        <v/>
      </c>
    </row>
    <row r="24">
      <c r="A24" s="12" t="n"/>
      <c r="B24" s="12" t="inlineStr">
        <is>
          <t>(d)</t>
        </is>
      </c>
      <c r="D24" s="12" t="inlineStr">
        <is>
          <t>Short-term provisions</t>
        </is>
      </c>
      <c r="E24" s="13" t="n">
        <v>9</v>
      </c>
      <c r="F24" s="14">
        <f>SUM(H24:J24)</f>
        <v/>
      </c>
      <c r="G24" s="14" t="n">
        <v>740000</v>
      </c>
      <c r="H24" s="15">
        <f>IF(('TB RJ'!C13)=0,"-",'TB RJ'!C13)</f>
        <v/>
      </c>
      <c r="I24" s="15">
        <f>IF(('TB UP'!C13)=0,"-",'TB UP'!C13)</f>
        <v/>
      </c>
      <c r="J24" s="15">
        <f>IF(('TB JH'!C13)=0,"-",'TB JH'!C13)</f>
        <v/>
      </c>
    </row>
    <row r="25">
      <c r="A25" s="17" t="inlineStr">
        <is>
          <t>Total Equity And Liabilities</t>
        </is>
      </c>
      <c r="E25" s="10" t="n"/>
      <c r="F25" s="18">
        <f>SUM(F8:F24)</f>
        <v/>
      </c>
      <c r="G25" s="18">
        <f>SUM(G8:G24)</f>
        <v/>
      </c>
      <c r="H25" s="18">
        <f>SUM(H8:H24)</f>
        <v/>
      </c>
      <c r="I25" s="18">
        <f>SUM(I8:I24)</f>
        <v/>
      </c>
      <c r="J25" s="18">
        <f>SUM(J8:J24)</f>
        <v/>
      </c>
    </row>
    <row r="26"/>
    <row r="27">
      <c r="A27" s="9" t="inlineStr">
        <is>
          <t>ASSETS</t>
        </is>
      </c>
      <c r="B27" s="9" t="n"/>
      <c r="D27" s="9" t="n"/>
      <c r="E27" s="10" t="n"/>
      <c r="F27" s="10" t="n"/>
      <c r="G27" s="10" t="n"/>
      <c r="H27" s="10" t="n"/>
      <c r="I27" s="10" t="n"/>
      <c r="J27" s="10" t="n"/>
    </row>
    <row r="28">
      <c r="A28" s="11" t="inlineStr">
        <is>
          <t>1</t>
        </is>
      </c>
      <c r="B28" s="11" t="inlineStr">
        <is>
          <t>Non-current assets</t>
        </is>
      </c>
      <c r="D28" s="11" t="n"/>
      <c r="E28" s="10" t="n"/>
      <c r="F28" s="10" t="n"/>
      <c r="G28" s="10" t="n"/>
      <c r="H28" s="10" t="n"/>
      <c r="I28" s="10" t="n"/>
      <c r="J28" s="10" t="n"/>
    </row>
    <row r="29">
      <c r="A29" s="12" t="n"/>
      <c r="B29" s="12" t="inlineStr">
        <is>
          <t>(a)</t>
        </is>
      </c>
      <c r="D29" s="12" t="inlineStr">
        <is>
          <t>Property, Plant and Equipment</t>
        </is>
      </c>
      <c r="E29" s="13" t="n">
        <v>10</v>
      </c>
      <c r="F29" s="14">
        <f>SUM(H29:J29)</f>
        <v/>
      </c>
      <c r="G29" s="14" t="n">
        <v>28140600</v>
      </c>
      <c r="H29" s="15">
        <f>IF(('TB RJ'!B14)=0,"-",'TB RJ'!B14)</f>
        <v/>
      </c>
      <c r="I29" s="15">
        <f>IF(('TB UP'!B14)=0,"-",'TB UP'!B14)</f>
        <v/>
      </c>
      <c r="J29" s="15">
        <f>IF(('TB JH'!B14)=0,"-",'TB JH'!B14)</f>
        <v/>
      </c>
    </row>
    <row r="30">
      <c r="A30" s="12" t="n"/>
      <c r="B30" s="12" t="inlineStr">
        <is>
          <t>(b)</t>
        </is>
      </c>
      <c r="D30" s="12" t="inlineStr">
        <is>
          <t>Non-current investments</t>
        </is>
      </c>
      <c r="E30" s="13" t="n">
        <v>11</v>
      </c>
      <c r="F30" s="14">
        <f>SUM(H30:J30)</f>
        <v/>
      </c>
      <c r="G30" s="14" t="n">
        <v>500000</v>
      </c>
      <c r="H30" s="15">
        <f>IF(('TB RJ'!B15)=0,"-",'TB RJ'!B15)</f>
        <v/>
      </c>
      <c r="I30" s="15">
        <f>IF(('TB UP'!B15)=0,"-",'TB UP'!B15)</f>
        <v/>
      </c>
      <c r="J30" s="15">
        <f>IF(('TB JH'!B15)=0,"-",'TB JH'!B15)</f>
        <v/>
      </c>
    </row>
    <row r="31"/>
    <row r="32">
      <c r="A32" s="11" t="inlineStr">
        <is>
          <t>2</t>
        </is>
      </c>
      <c r="B32" s="11" t="inlineStr">
        <is>
          <t>Current assets</t>
        </is>
      </c>
      <c r="D32" s="11" t="n"/>
      <c r="E32" s="10" t="n"/>
      <c r="F32" s="10" t="n"/>
      <c r="G32" s="10" t="n"/>
      <c r="H32" s="10" t="n"/>
      <c r="I32" s="10" t="n"/>
      <c r="J32" s="10" t="n"/>
    </row>
    <row r="33">
      <c r="A33" s="12" t="n"/>
      <c r="B33" s="12" t="inlineStr">
        <is>
          <t>(a)</t>
        </is>
      </c>
      <c r="D33" s="12" t="inlineStr">
        <is>
          <t>Inventories</t>
        </is>
      </c>
      <c r="E33" s="13" t="n">
        <v>12</v>
      </c>
      <c r="F33" s="14">
        <f>SUM(H33:J33)</f>
        <v/>
      </c>
      <c r="G33" s="14" t="n">
        <v>16420315</v>
      </c>
      <c r="H33" s="15">
        <f>IF(('TB RJ'!B16)=0,"-",'TB RJ'!B16)</f>
        <v/>
      </c>
      <c r="I33" s="15">
        <f>IF(('TB UP'!B16)=0,"-",'TB UP'!B16)</f>
        <v/>
      </c>
      <c r="J33" s="15">
        <f>IF(('TB JH'!B16)=0,"-",'TB JH'!B16)</f>
        <v/>
      </c>
    </row>
    <row r="34">
      <c r="A34" s="12" t="n"/>
      <c r="B34" s="12" t="inlineStr">
        <is>
          <t>(b)</t>
        </is>
      </c>
      <c r="D34" s="12" t="inlineStr">
        <is>
          <t>Trade receivables</t>
        </is>
      </c>
      <c r="E34" s="13" t="n">
        <v>13</v>
      </c>
      <c r="F34" s="14">
        <f>SUM(H34:J34)</f>
        <v/>
      </c>
      <c r="G34" s="14" t="n">
        <v>19864210.4</v>
      </c>
      <c r="H34" s="15">
        <f>IF(('TB RJ'!B17)=0,"-",'TB RJ'!B17)</f>
        <v/>
      </c>
      <c r="I34" s="15">
        <f>IF(('TB UP'!B17)=0,"-",'TB UP'!B17)</f>
        <v/>
      </c>
      <c r="J34" s="15">
        <f>IF(('TB JH'!B17)=0,"-",'TB JH'!B17)</f>
        <v/>
      </c>
    </row>
    <row r="35">
      <c r="A35" s="12" t="n"/>
      <c r="B35" s="12" t="inlineStr">
        <is>
          <t>(c)</t>
        </is>
      </c>
      <c r="D35" s="12" t="inlineStr">
        <is>
          <t>Cash and cash equivalents</t>
        </is>
      </c>
      <c r="E35" s="13" t="n">
        <v>14</v>
      </c>
      <c r="F35" s="14">
        <f>SUM(H35:J35)</f>
        <v/>
      </c>
      <c r="G35" s="14" t="n">
        <v>2915408.2</v>
      </c>
      <c r="H35" s="15">
        <f>IF(('TB RJ'!B18)=0,"-",'TB RJ'!B18)</f>
        <v/>
      </c>
      <c r="I35" s="15">
        <f>IF(('TB UP'!B18)=0,"-",'TB UP'!B18)</f>
        <v/>
      </c>
      <c r="J35" s="15">
        <f>IF(('TB JH'!B18)=0,"-",'TB JH'!B18)</f>
        <v/>
      </c>
    </row>
    <row r="36">
      <c r="A36" s="12" t="n"/>
      <c r="B36" s="12" t="inlineStr">
        <is>
          <t>(d)</t>
        </is>
      </c>
      <c r="D36" s="12" t="inlineStr">
        <is>
          <t>Short-term loans and advances</t>
        </is>
      </c>
      <c r="E36" s="13" t="n">
        <v>15</v>
      </c>
      <c r="F36" s="14">
        <f>SUM(H36:J36)</f>
        <v/>
      </c>
      <c r="G36" s="14" t="n">
        <v>4210289.95</v>
      </c>
      <c r="H36" s="15">
        <f>IF(('TB RJ'!B19)=0,"-",'TB RJ'!B19)</f>
        <v/>
      </c>
      <c r="I36" s="15">
        <f>IF(('TB UP'!B19)=0,"-",'TB UP'!B19)</f>
        <v/>
      </c>
      <c r="J36" s="15">
        <f>IF(('TB JH'!B19)=0,"-",'TB JH'!B19)</f>
        <v/>
      </c>
    </row>
    <row r="37">
      <c r="A37" s="17" t="inlineStr">
        <is>
          <t>Total Assets</t>
        </is>
      </c>
      <c r="E37" s="10" t="n"/>
      <c r="F37" s="18">
        <f>SUM(F29:F36)</f>
        <v/>
      </c>
      <c r="G37" s="18">
        <f>SUM(G29:G36)</f>
        <v/>
      </c>
      <c r="H37" s="18">
        <f>SUM(H29:H36)</f>
        <v/>
      </c>
      <c r="I37" s="18">
        <f>SUM(I29:I36)</f>
        <v/>
      </c>
      <c r="J37" s="18">
        <f>SUM(J29:J36)</f>
        <v/>
      </c>
    </row>
    <row r="38"/>
    <row r="39">
      <c r="D39" s="19" t="inlineStr">
        <is>
          <t>Check: Total Equity and Liabilities less Total Assets</t>
        </is>
      </c>
      <c r="F39" s="20">
        <f>F25-F37</f>
        <v/>
      </c>
      <c r="G39" s="20">
        <f>G25-G37</f>
        <v/>
      </c>
      <c r="H39" s="20">
        <f>H25-H37</f>
        <v/>
      </c>
      <c r="I39" s="20">
        <f>I25-I37</f>
        <v/>
      </c>
      <c r="J39" s="20">
        <f>J25-J37</f>
        <v/>
      </c>
    </row>
    <row r="40"/>
    <row r="41">
      <c r="A41" s="21" t="inlineStr">
        <is>
          <t>See accompanying Notes forming an integral part of the financial statements.</t>
        </is>
      </c>
    </row>
    <row r="42"/>
    <row r="43">
      <c r="D43" s="11" t="inlineStr">
        <is>
          <t>For Sharma Infra Private Limited</t>
        </is>
      </c>
    </row>
    <row r="44"/>
    <row r="45"/>
    <row r="46"/>
    <row r="47">
      <c r="D47" t="inlineStr">
        <is>
          <t>Director</t>
        </is>
      </c>
      <c r="F47" t="inlineStr">
        <is>
          <t>Director</t>
        </is>
      </c>
    </row>
  </sheetData>
  <mergeCells count="6">
    <mergeCell ref="A5:D5"/>
    <mergeCell ref="A37:D37"/>
    <mergeCell ref="A1:G1"/>
    <mergeCell ref="A3:G3"/>
    <mergeCell ref="A2:G2"/>
    <mergeCell ref="A25:D25"/>
  </mergeCells>
  <hyperlinks>
    <hyperlink xmlns:r="http://schemas.openxmlformats.org/officeDocument/2006/relationships" ref="H8" r:id="rId1"/>
    <hyperlink xmlns:r="http://schemas.openxmlformats.org/officeDocument/2006/relationships" ref="I8" r:id="rId2"/>
    <hyperlink xmlns:r="http://schemas.openxmlformats.org/officeDocument/2006/relationships" ref="J8" r:id="rId3"/>
    <hyperlink xmlns:r="http://schemas.openxmlformats.org/officeDocument/2006/relationships" ref="H9" r:id="rId4"/>
    <hyperlink xmlns:r="http://schemas.openxmlformats.org/officeDocument/2006/relationships" ref="I9" r:id="rId5"/>
    <hyperlink xmlns:r="http://schemas.openxmlformats.org/officeDocument/2006/relationships" ref="J9" r:id="rId6"/>
    <hyperlink xmlns:r="http://schemas.openxmlformats.org/officeDocument/2006/relationships" ref="H14" r:id="rId7"/>
    <hyperlink xmlns:r="http://schemas.openxmlformats.org/officeDocument/2006/relationships" ref="I14" r:id="rId8"/>
    <hyperlink xmlns:r="http://schemas.openxmlformats.org/officeDocument/2006/relationships" ref="J14" r:id="rId9"/>
    <hyperlink xmlns:r="http://schemas.openxmlformats.org/officeDocument/2006/relationships" ref="H15" r:id="rId10"/>
    <hyperlink xmlns:r="http://schemas.openxmlformats.org/officeDocument/2006/relationships" ref="I15" r:id="rId11"/>
    <hyperlink xmlns:r="http://schemas.openxmlformats.org/officeDocument/2006/relationships" ref="J15" r:id="rId12"/>
    <hyperlink xmlns:r="http://schemas.openxmlformats.org/officeDocument/2006/relationships" ref="H17" r:id="rId13"/>
    <hyperlink xmlns:r="http://schemas.openxmlformats.org/officeDocument/2006/relationships" ref="I17" r:id="rId14"/>
    <hyperlink xmlns:r="http://schemas.openxmlformats.org/officeDocument/2006/relationships" ref="J17" r:id="rId15"/>
    <hyperlink xmlns:r="http://schemas.openxmlformats.org/officeDocument/2006/relationships" ref="H21" r:id="rId16"/>
    <hyperlink xmlns:r="http://schemas.openxmlformats.org/officeDocument/2006/relationships" ref="I21" r:id="rId17"/>
    <hyperlink xmlns:r="http://schemas.openxmlformats.org/officeDocument/2006/relationships" ref="J21" r:id="rId18"/>
    <hyperlink xmlns:r="http://schemas.openxmlformats.org/officeDocument/2006/relationships" ref="H22" r:id="rId19"/>
    <hyperlink xmlns:r="http://schemas.openxmlformats.org/officeDocument/2006/relationships" ref="I22" r:id="rId20"/>
    <hyperlink xmlns:r="http://schemas.openxmlformats.org/officeDocument/2006/relationships" ref="J22" r:id="rId21"/>
    <hyperlink xmlns:r="http://schemas.openxmlformats.org/officeDocument/2006/relationships" ref="H23" r:id="rId22"/>
    <hyperlink xmlns:r="http://schemas.openxmlformats.org/officeDocument/2006/relationships" ref="I23" r:id="rId23"/>
    <hyperlink xmlns:r="http://schemas.openxmlformats.org/officeDocument/2006/relationships" ref="J23" r:id="rId24"/>
    <hyperlink xmlns:r="http://schemas.openxmlformats.org/officeDocument/2006/relationships" ref="H24" r:id="rId25"/>
    <hyperlink xmlns:r="http://schemas.openxmlformats.org/officeDocument/2006/relationships" ref="I24" r:id="rId26"/>
    <hyperlink xmlns:r="http://schemas.openxmlformats.org/officeDocument/2006/relationships" ref="J24" r:id="rId27"/>
    <hyperlink xmlns:r="http://schemas.openxmlformats.org/officeDocument/2006/relationships" ref="H29" r:id="rId28"/>
    <hyperlink xmlns:r="http://schemas.openxmlformats.org/officeDocument/2006/relationships" ref="I29" r:id="rId29"/>
    <hyperlink xmlns:r="http://schemas.openxmlformats.org/officeDocument/2006/relationships" ref="J29" r:id="rId30"/>
    <hyperlink xmlns:r="http://schemas.openxmlformats.org/officeDocument/2006/relationships" ref="H30" r:id="rId31"/>
    <hyperlink xmlns:r="http://schemas.openxmlformats.org/officeDocument/2006/relationships" ref="I30" r:id="rId32"/>
    <hyperlink xmlns:r="http://schemas.openxmlformats.org/officeDocument/2006/relationships" ref="J30" r:id="rId33"/>
    <hyperlink xmlns:r="http://schemas.openxmlformats.org/officeDocument/2006/relationships" ref="H33" r:id="rId34"/>
    <hyperlink xmlns:r="http://schemas.openxmlformats.org/officeDocument/2006/relationships" ref="I33" r:id="rId35"/>
    <hyperlink xmlns:r="http://schemas.openxmlformats.org/officeDocument/2006/relationships" ref="J33" r:id="rId36"/>
    <hyperlink xmlns:r="http://schemas.openxmlformats.org/officeDocument/2006/relationships" ref="H34" r:id="rId37"/>
    <hyperlink xmlns:r="http://schemas.openxmlformats.org/officeDocument/2006/relationships" ref="I34" r:id="rId38"/>
    <hyperlink xmlns:r="http://schemas.openxmlformats.org/officeDocument/2006/relationships" ref="J34" r:id="rId39"/>
    <hyperlink xmlns:r="http://schemas.openxmlformats.org/officeDocument/2006/relationships" ref="H35" r:id="rId40"/>
    <hyperlink xmlns:r="http://schemas.openxmlformats.org/officeDocument/2006/relationships" ref="I35" r:id="rId41"/>
    <hyperlink xmlns:r="http://schemas.openxmlformats.org/officeDocument/2006/relationships" ref="J35" r:id="rId42"/>
    <hyperlink xmlns:r="http://schemas.openxmlformats.org/officeDocument/2006/relationships" ref="H36" r:id="rId43"/>
    <hyperlink xmlns:r="http://schemas.openxmlformats.org/officeDocument/2006/relationships" ref="I36" r:id="rId44"/>
    <hyperlink xmlns:r="http://schemas.openxmlformats.org/officeDocument/2006/relationships" ref="J36" r:id="rId45"/>
  </hyperlinks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9"/>
  <sheetViews>
    <sheetView view="pageBreakPreview" zoomScale="10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0" customWidth="1" min="4" max="4"/>
    <col width="9" customWidth="1" min="5" max="5"/>
    <col width="19" customWidth="1" min="6" max="6"/>
    <col width="19" customWidth="1" min="7" max="7"/>
    <col width="18" customWidth="1" min="8" max="8"/>
    <col width="18" customWidth="1" min="9" max="9"/>
    <col width="18" customWidth="1" min="10" max="10"/>
  </cols>
  <sheetData>
    <row r="1">
      <c r="A1" s="1" t="inlineStr">
        <is>
          <t>SHARMA INFRA PRIVATE LIMITED</t>
        </is>
      </c>
    </row>
    <row r="2">
      <c r="A2" s="2" t="inlineStr">
        <is>
          <t>CIN No : U45201DL2016PTC301847</t>
        </is>
      </c>
    </row>
    <row r="3">
      <c r="A3" s="2" t="inlineStr">
        <is>
          <t>Statement of Profit and Loss for the year ended 31st March 2026</t>
        </is>
      </c>
    </row>
    <row r="4">
      <c r="G4" s="3" t="inlineStr">
        <is>
          <t>(Figures in ₹)</t>
        </is>
      </c>
    </row>
    <row r="5" ht="32" customHeight="1">
      <c r="A5" s="5" t="inlineStr">
        <is>
          <t>Particulars</t>
        </is>
      </c>
      <c r="B5" s="6" t="n"/>
      <c r="C5" s="6" t="n"/>
      <c r="D5" s="7" t="n"/>
      <c r="E5" s="8" t="inlineStr">
        <is>
          <t>Note No</t>
        </is>
      </c>
      <c r="F5" s="8" t="inlineStr">
        <is>
          <t>Year ended 2026-03-31</t>
        </is>
      </c>
      <c r="G5" s="8" t="inlineStr">
        <is>
          <t>Year ended 2025-03-31</t>
        </is>
      </c>
      <c r="H5" s="8" t="inlineStr">
        <is>
          <t>RJ</t>
        </is>
      </c>
      <c r="I5" s="8" t="inlineStr">
        <is>
          <t>UP</t>
        </is>
      </c>
      <c r="J5" s="8" t="inlineStr">
        <is>
          <t>JH</t>
        </is>
      </c>
    </row>
    <row r="6">
      <c r="A6" s="12" t="inlineStr">
        <is>
          <t>I</t>
        </is>
      </c>
      <c r="B6" s="12" t="inlineStr">
        <is>
          <t>Revenue from operations</t>
        </is>
      </c>
      <c r="E6" s="13" t="n">
        <v>16</v>
      </c>
      <c r="F6" s="14">
        <f>SUM(H6:J6)</f>
        <v/>
      </c>
      <c r="G6" s="14" t="n">
        <v>149630118.4</v>
      </c>
      <c r="H6" s="15">
        <f>IF(('TB RJ'!C20)=0,"-",'TB RJ'!C20)</f>
        <v/>
      </c>
      <c r="I6" s="15">
        <f>IF(('TB UP'!C20)=0,"-",'TB UP'!C20)</f>
        <v/>
      </c>
      <c r="J6" s="15">
        <f>IF(('TB JH'!C20)=0,"-",'TB JH'!C20)</f>
        <v/>
      </c>
    </row>
    <row r="7">
      <c r="A7" s="12" t="inlineStr">
        <is>
          <t>II</t>
        </is>
      </c>
      <c r="B7" s="12" t="inlineStr">
        <is>
          <t>Other income</t>
        </is>
      </c>
      <c r="E7" s="13" t="n">
        <v>17</v>
      </c>
      <c r="F7" s="14">
        <f>SUM(H7:J7)</f>
        <v/>
      </c>
      <c r="G7" s="14" t="n">
        <v>592410</v>
      </c>
      <c r="H7" s="15">
        <f>IF(('TB RJ'!C21)=0,"-",'TB RJ'!C21)</f>
        <v/>
      </c>
      <c r="I7" s="15">
        <f>IF(('TB UP'!C21)=0,"-",'TB UP'!C21)</f>
        <v/>
      </c>
      <c r="J7" s="15">
        <f>IF(('TB JH'!C21)=0,"-",'TB JH'!C21)</f>
        <v/>
      </c>
    </row>
    <row r="8">
      <c r="A8" s="11" t="inlineStr">
        <is>
          <t>III</t>
        </is>
      </c>
      <c r="B8" s="11" t="inlineStr">
        <is>
          <t>Total Income (I + II)</t>
        </is>
      </c>
      <c r="E8" s="10" t="n"/>
      <c r="F8" s="22">
        <f>F6+F7</f>
        <v/>
      </c>
      <c r="G8" s="22">
        <f>G6+G7</f>
        <v/>
      </c>
      <c r="H8" s="22">
        <f>H6+H7</f>
        <v/>
      </c>
      <c r="I8" s="22">
        <f>I6+I7</f>
        <v/>
      </c>
      <c r="J8" s="22">
        <f>J6+J7</f>
        <v/>
      </c>
    </row>
    <row r="9">
      <c r="A9" s="11" t="inlineStr">
        <is>
          <t>IV</t>
        </is>
      </c>
      <c r="B9" s="11" t="inlineStr">
        <is>
          <t>Expenses</t>
        </is>
      </c>
      <c r="E9" s="10" t="n"/>
      <c r="F9" s="10" t="n"/>
      <c r="G9" s="10" t="n"/>
      <c r="H9" s="10" t="n"/>
      <c r="I9" s="10" t="n"/>
      <c r="J9" s="10" t="n"/>
    </row>
    <row r="10">
      <c r="A10" s="12" t="inlineStr"/>
      <c r="D10" s="12" t="inlineStr">
        <is>
          <t>Cost of materials consumed</t>
        </is>
      </c>
      <c r="E10" s="13" t="n">
        <v>18</v>
      </c>
      <c r="F10" s="14">
        <f>SUM(H10:J10)</f>
        <v/>
      </c>
      <c r="G10" s="14" t="n">
        <v>104218330</v>
      </c>
      <c r="H10" s="15">
        <f>IF(('TB RJ'!B22)=0,"-",'TB RJ'!B22)</f>
        <v/>
      </c>
      <c r="I10" s="15">
        <f>IF(('TB UP'!B22)=0,"-",'TB UP'!B22)</f>
        <v/>
      </c>
      <c r="J10" s="15">
        <f>IF(('TB JH'!B22)=0,"-",'TB JH'!B22)</f>
        <v/>
      </c>
    </row>
    <row r="11">
      <c r="A11" s="12" t="inlineStr"/>
      <c r="D11" s="12" t="inlineStr">
        <is>
          <t>Purchases of Stock-in-Trade</t>
        </is>
      </c>
      <c r="E11" s="10" t="n"/>
      <c r="F11" s="16" t="inlineStr">
        <is>
          <t>-</t>
        </is>
      </c>
      <c r="G11" s="16" t="inlineStr">
        <is>
          <t>-</t>
        </is>
      </c>
      <c r="H11" s="16" t="inlineStr">
        <is>
          <t>-</t>
        </is>
      </c>
      <c r="I11" s="16" t="inlineStr">
        <is>
          <t>-</t>
        </is>
      </c>
      <c r="J11" s="16" t="inlineStr">
        <is>
          <t>-</t>
        </is>
      </c>
    </row>
    <row r="12">
      <c r="A12" s="12" t="inlineStr"/>
      <c r="D12" s="12" t="inlineStr">
        <is>
          <t>Changes in inventories of Finished Goods</t>
        </is>
      </c>
      <c r="E12" s="13" t="n">
        <v>19</v>
      </c>
      <c r="F12" s="16" t="inlineStr">
        <is>
          <t>-</t>
        </is>
      </c>
      <c r="G12" s="14" t="n">
        <v>1240600</v>
      </c>
      <c r="H12" s="16" t="inlineStr">
        <is>
          <t>-</t>
        </is>
      </c>
      <c r="I12" s="16" t="inlineStr">
        <is>
          <t>-</t>
        </is>
      </c>
      <c r="J12" s="16" t="inlineStr">
        <is>
          <t>-</t>
        </is>
      </c>
    </row>
    <row r="13">
      <c r="A13" s="12" t="inlineStr"/>
      <c r="D13" s="12" t="inlineStr">
        <is>
          <t>Changes in inventories of Work-in-Progress and Stock-in-Trade</t>
        </is>
      </c>
      <c r="E13" s="13" t="n">
        <v>19</v>
      </c>
      <c r="F13" s="16" t="inlineStr">
        <is>
          <t>-</t>
        </is>
      </c>
      <c r="G13" s="14" t="n">
        <v>318420</v>
      </c>
      <c r="H13" s="16" t="inlineStr">
        <is>
          <t>-</t>
        </is>
      </c>
      <c r="I13" s="16" t="inlineStr">
        <is>
          <t>-</t>
        </is>
      </c>
      <c r="J13" s="16" t="inlineStr">
        <is>
          <t>-</t>
        </is>
      </c>
    </row>
    <row r="14">
      <c r="A14" s="12" t="inlineStr"/>
      <c r="D14" s="12" t="inlineStr">
        <is>
          <t>Employee benefits expense</t>
        </is>
      </c>
      <c r="E14" s="13" t="n">
        <v>20</v>
      </c>
      <c r="F14" s="14">
        <f>SUM(H14:J14)</f>
        <v/>
      </c>
      <c r="G14" s="14" t="n">
        <v>15862410</v>
      </c>
      <c r="H14" s="15">
        <f>IF(('TB RJ'!B23)=0,"-",'TB RJ'!B23)</f>
        <v/>
      </c>
      <c r="I14" s="15">
        <f>IF(('TB UP'!B23)=0,"-",'TB UP'!B23)</f>
        <v/>
      </c>
      <c r="J14" s="15">
        <f>IF(('TB JH'!B23)=0,"-",'TB JH'!B23)</f>
        <v/>
      </c>
    </row>
    <row r="15">
      <c r="A15" s="12" t="inlineStr"/>
      <c r="D15" s="12" t="inlineStr">
        <is>
          <t>Finance costs</t>
        </is>
      </c>
      <c r="E15" s="13" t="n">
        <v>21</v>
      </c>
      <c r="F15" s="14">
        <f>SUM(H15:J15)</f>
        <v/>
      </c>
      <c r="G15" s="14" t="n">
        <v>2418300</v>
      </c>
      <c r="H15" s="15">
        <f>IF(('TB RJ'!B24)=0,"-",'TB RJ'!B24)</f>
        <v/>
      </c>
      <c r="I15" s="15">
        <f>IF(('TB UP'!B24)=0,"-",'TB UP'!B24)</f>
        <v/>
      </c>
      <c r="J15" s="15">
        <f>IF(('TB JH'!B24)=0,"-",'TB JH'!B24)</f>
        <v/>
      </c>
    </row>
    <row r="16">
      <c r="A16" s="12" t="inlineStr"/>
      <c r="D16" s="12" t="inlineStr">
        <is>
          <t>Depreciation and amortization expense</t>
        </is>
      </c>
      <c r="E16" s="13" t="n">
        <v>10</v>
      </c>
      <c r="F16" s="14">
        <f>SUM(H16:J16)</f>
        <v/>
      </c>
      <c r="G16" s="14" t="n">
        <v>1984600</v>
      </c>
      <c r="H16" s="15">
        <f>IF(('TB RJ'!B25)=0,"-",'TB RJ'!B25)</f>
        <v/>
      </c>
      <c r="I16" s="15">
        <f>IF(('TB UP'!B25)=0,"-",'TB UP'!B25)</f>
        <v/>
      </c>
      <c r="J16" s="15">
        <f>IF(('TB JH'!B25)=0,"-",'TB JH'!B25)</f>
        <v/>
      </c>
    </row>
    <row r="17">
      <c r="A17" s="12" t="inlineStr"/>
      <c r="D17" s="12" t="inlineStr">
        <is>
          <t>Other expenses</t>
        </is>
      </c>
      <c r="E17" s="13" t="n">
        <v>22</v>
      </c>
      <c r="F17" s="14">
        <f>SUM(H17:J17)</f>
        <v/>
      </c>
      <c r="G17" s="14" t="n">
        <v>10680215.4</v>
      </c>
      <c r="H17" s="15">
        <f>IF(('TB RJ'!B26)=0,"-",'TB RJ'!B26)</f>
        <v/>
      </c>
      <c r="I17" s="15">
        <f>IF(('TB UP'!B26)=0,"-",'TB UP'!B26)</f>
        <v/>
      </c>
      <c r="J17" s="15">
        <f>IF(('TB JH'!B26)=0,"-",'TB JH'!B26)</f>
        <v/>
      </c>
    </row>
    <row r="18">
      <c r="A18" s="11" t="inlineStr"/>
      <c r="D18" s="11" t="inlineStr">
        <is>
          <t>Total expenses (IV)</t>
        </is>
      </c>
      <c r="E18" s="10" t="n"/>
      <c r="F18" s="22">
        <f>SUM(F10:F17)</f>
        <v/>
      </c>
      <c r="G18" s="22">
        <f>SUM(G10:G17)</f>
        <v/>
      </c>
      <c r="H18" s="22">
        <f>SUM(H10:H17)</f>
        <v/>
      </c>
      <c r="I18" s="22">
        <f>SUM(I10:I17)</f>
        <v/>
      </c>
      <c r="J18" s="22">
        <f>SUM(J10:J17)</f>
        <v/>
      </c>
    </row>
    <row r="19">
      <c r="A19" s="11" t="inlineStr">
        <is>
          <t>V</t>
        </is>
      </c>
      <c r="B19" s="11" t="inlineStr">
        <is>
          <t>Profit before exceptional and extraordinary items and tax (III - IV)</t>
        </is>
      </c>
      <c r="E19" s="10" t="n"/>
      <c r="F19" s="22">
        <f>F8-F18</f>
        <v/>
      </c>
      <c r="G19" s="22">
        <f>G8-G18</f>
        <v/>
      </c>
      <c r="H19" s="22">
        <f>H8-H18</f>
        <v/>
      </c>
      <c r="I19" s="22">
        <f>I8-I18</f>
        <v/>
      </c>
      <c r="J19" s="22">
        <f>J8-J18</f>
        <v/>
      </c>
    </row>
    <row r="20">
      <c r="A20" t="inlineStr">
        <is>
          <t>VI</t>
        </is>
      </c>
      <c r="B20" t="inlineStr">
        <is>
          <t>Exceptional items</t>
        </is>
      </c>
      <c r="E20" s="10" t="n"/>
      <c r="F20" s="16" t="inlineStr">
        <is>
          <t>-</t>
        </is>
      </c>
      <c r="G20" s="16" t="inlineStr">
        <is>
          <t>-</t>
        </is>
      </c>
      <c r="H20" s="16" t="inlineStr">
        <is>
          <t>-</t>
        </is>
      </c>
      <c r="I20" s="16" t="inlineStr">
        <is>
          <t>-</t>
        </is>
      </c>
      <c r="J20" s="16" t="inlineStr">
        <is>
          <t>-</t>
        </is>
      </c>
    </row>
    <row r="21">
      <c r="A21" s="11" t="inlineStr">
        <is>
          <t>VII</t>
        </is>
      </c>
      <c r="B21" s="11" t="inlineStr">
        <is>
          <t>Profit before extraordinary items and tax (V - VI)</t>
        </is>
      </c>
      <c r="E21" s="10" t="n"/>
      <c r="F21" s="22">
        <f>F19</f>
        <v/>
      </c>
      <c r="G21" s="22">
        <f>G19</f>
        <v/>
      </c>
      <c r="H21" s="22">
        <f>H19</f>
        <v/>
      </c>
      <c r="I21" s="22">
        <f>I19</f>
        <v/>
      </c>
      <c r="J21" s="22">
        <f>J19</f>
        <v/>
      </c>
    </row>
    <row r="22">
      <c r="A22" t="inlineStr">
        <is>
          <t>VIII</t>
        </is>
      </c>
      <c r="B22" t="inlineStr">
        <is>
          <t>Extraordinary Items</t>
        </is>
      </c>
      <c r="E22" s="10" t="n"/>
      <c r="F22" s="16" t="inlineStr">
        <is>
          <t>-</t>
        </is>
      </c>
      <c r="G22" s="16" t="inlineStr">
        <is>
          <t>-</t>
        </is>
      </c>
      <c r="H22" s="16" t="inlineStr">
        <is>
          <t>-</t>
        </is>
      </c>
      <c r="I22" s="16" t="inlineStr">
        <is>
          <t>-</t>
        </is>
      </c>
      <c r="J22" s="16" t="inlineStr">
        <is>
          <t>-</t>
        </is>
      </c>
    </row>
    <row r="23">
      <c r="A23" s="11" t="inlineStr">
        <is>
          <t>IX</t>
        </is>
      </c>
      <c r="B23" s="11" t="inlineStr">
        <is>
          <t>Profit before tax (VII - VIII)</t>
        </is>
      </c>
      <c r="E23" s="10" t="n"/>
      <c r="F23" s="22">
        <f>F21</f>
        <v/>
      </c>
      <c r="G23" s="22">
        <f>G21</f>
        <v/>
      </c>
      <c r="H23" s="22">
        <f>H21</f>
        <v/>
      </c>
      <c r="I23" s="22">
        <f>I21</f>
        <v/>
      </c>
      <c r="J23" s="22">
        <f>J21</f>
        <v/>
      </c>
    </row>
    <row r="24">
      <c r="A24" s="11" t="inlineStr">
        <is>
          <t>X</t>
        </is>
      </c>
      <c r="B24" s="11" t="inlineStr">
        <is>
          <t>Tax expense</t>
        </is>
      </c>
      <c r="E24" s="10" t="n"/>
      <c r="F24" s="10" t="n"/>
      <c r="G24" s="10" t="n"/>
      <c r="H24" s="10" t="n"/>
      <c r="I24" s="10" t="n"/>
      <c r="J24" s="10" t="n"/>
    </row>
    <row r="25">
      <c r="A25" s="12" t="inlineStr"/>
      <c r="D25" s="12" t="inlineStr">
        <is>
          <t>Current tax</t>
        </is>
      </c>
      <c r="E25" s="10" t="n"/>
      <c r="F25" s="14">
        <f>SUM(H25:J25)</f>
        <v/>
      </c>
      <c r="G25" s="14" t="n">
        <v>3336622.66</v>
      </c>
      <c r="H25" s="15">
        <f>IF(('TB RJ'!B27)=0,"-",'TB RJ'!B27)</f>
        <v/>
      </c>
      <c r="I25" s="15">
        <f>IF(('TB UP'!B27)=0,"-",'TB UP'!B27)</f>
        <v/>
      </c>
      <c r="J25" s="15">
        <f>IF(('TB JH'!B27)=0,"-",'TB JH'!B27)</f>
        <v/>
      </c>
    </row>
    <row r="26">
      <c r="A26" s="12" t="inlineStr"/>
      <c r="D26" s="12" t="inlineStr">
        <is>
          <t>Deferred tax</t>
        </is>
      </c>
      <c r="E26" s="13" t="n">
        <v>4</v>
      </c>
      <c r="F26" s="14">
        <f>SUM(H26:J26)</f>
        <v/>
      </c>
      <c r="G26" s="14" t="n">
        <v>61240</v>
      </c>
      <c r="H26" s="15">
        <f>IF(('TB RJ'!B28)=0,"-",'TB RJ'!B28)</f>
        <v/>
      </c>
      <c r="I26" s="15">
        <f>IF(('TB UP'!B28)=0,"-",'TB UP'!B28)</f>
        <v/>
      </c>
      <c r="J26" s="15">
        <f>IF(('TB JH'!B28)=0,"-",'TB JH'!B28)</f>
        <v/>
      </c>
    </row>
    <row r="27">
      <c r="A27" s="11" t="inlineStr">
        <is>
          <t>XI</t>
        </is>
      </c>
      <c r="B27" s="11" t="inlineStr">
        <is>
          <t>Profit (Loss) for the period (IX - X)</t>
        </is>
      </c>
      <c r="E27" s="10" t="n"/>
      <c r="F27" s="22">
        <f>F23-F25-F26</f>
        <v/>
      </c>
      <c r="G27" s="22">
        <f>G23-G25-G26</f>
        <v/>
      </c>
      <c r="H27" s="22">
        <f>H23-H25-H26</f>
        <v/>
      </c>
      <c r="I27" s="22">
        <f>I23-I25-I26</f>
        <v/>
      </c>
      <c r="J27" s="22">
        <f>J23-J25-J26</f>
        <v/>
      </c>
    </row>
    <row r="29">
      <c r="A29" s="21" t="inlineStr">
        <is>
          <t>See accompanying Notes forming an integral part of the financial statements.</t>
        </is>
      </c>
    </row>
  </sheetData>
  <mergeCells count="4">
    <mergeCell ref="A5:D5"/>
    <mergeCell ref="A3:G3"/>
    <mergeCell ref="A2:G2"/>
    <mergeCell ref="A1:G1"/>
  </mergeCells>
  <hyperlinks>
    <hyperlink xmlns:r="http://schemas.openxmlformats.org/officeDocument/2006/relationships" ref="H6" r:id="rId1"/>
    <hyperlink xmlns:r="http://schemas.openxmlformats.org/officeDocument/2006/relationships" ref="I6" r:id="rId2"/>
    <hyperlink xmlns:r="http://schemas.openxmlformats.org/officeDocument/2006/relationships" ref="J6" r:id="rId3"/>
    <hyperlink xmlns:r="http://schemas.openxmlformats.org/officeDocument/2006/relationships" ref="H7" r:id="rId4"/>
    <hyperlink xmlns:r="http://schemas.openxmlformats.org/officeDocument/2006/relationships" ref="I7" r:id="rId5"/>
    <hyperlink xmlns:r="http://schemas.openxmlformats.org/officeDocument/2006/relationships" ref="J7" r:id="rId6"/>
    <hyperlink xmlns:r="http://schemas.openxmlformats.org/officeDocument/2006/relationships" ref="H10" r:id="rId7"/>
    <hyperlink xmlns:r="http://schemas.openxmlformats.org/officeDocument/2006/relationships" ref="I10" r:id="rId8"/>
    <hyperlink xmlns:r="http://schemas.openxmlformats.org/officeDocument/2006/relationships" ref="J10" r:id="rId9"/>
    <hyperlink xmlns:r="http://schemas.openxmlformats.org/officeDocument/2006/relationships" ref="H14" r:id="rId10"/>
    <hyperlink xmlns:r="http://schemas.openxmlformats.org/officeDocument/2006/relationships" ref="I14" r:id="rId11"/>
    <hyperlink xmlns:r="http://schemas.openxmlformats.org/officeDocument/2006/relationships" ref="J14" r:id="rId12"/>
    <hyperlink xmlns:r="http://schemas.openxmlformats.org/officeDocument/2006/relationships" ref="H15" r:id="rId13"/>
    <hyperlink xmlns:r="http://schemas.openxmlformats.org/officeDocument/2006/relationships" ref="I15" r:id="rId14"/>
    <hyperlink xmlns:r="http://schemas.openxmlformats.org/officeDocument/2006/relationships" ref="J15" r:id="rId15"/>
    <hyperlink xmlns:r="http://schemas.openxmlformats.org/officeDocument/2006/relationships" ref="H16" r:id="rId16"/>
    <hyperlink xmlns:r="http://schemas.openxmlformats.org/officeDocument/2006/relationships" ref="I16" r:id="rId17"/>
    <hyperlink xmlns:r="http://schemas.openxmlformats.org/officeDocument/2006/relationships" ref="J16" r:id="rId18"/>
    <hyperlink xmlns:r="http://schemas.openxmlformats.org/officeDocument/2006/relationships" ref="H17" r:id="rId19"/>
    <hyperlink xmlns:r="http://schemas.openxmlformats.org/officeDocument/2006/relationships" ref="I17" r:id="rId20"/>
    <hyperlink xmlns:r="http://schemas.openxmlformats.org/officeDocument/2006/relationships" ref="J17" r:id="rId21"/>
    <hyperlink xmlns:r="http://schemas.openxmlformats.org/officeDocument/2006/relationships" ref="H25" r:id="rId22"/>
    <hyperlink xmlns:r="http://schemas.openxmlformats.org/officeDocument/2006/relationships" ref="I25" r:id="rId23"/>
    <hyperlink xmlns:r="http://schemas.openxmlformats.org/officeDocument/2006/relationships" ref="J25" r:id="rId24"/>
    <hyperlink xmlns:r="http://schemas.openxmlformats.org/officeDocument/2006/relationships" ref="H26" r:id="rId25"/>
    <hyperlink xmlns:r="http://schemas.openxmlformats.org/officeDocument/2006/relationships" ref="I26" r:id="rId26"/>
    <hyperlink xmlns:r="http://schemas.openxmlformats.org/officeDocument/2006/relationships" ref="J26" r:id="rId27"/>
  </hyperlinks>
  <pageMargins left="0.75" right="0.7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showGridLines="1"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18" customWidth="1" min="3" max="3"/>
  </cols>
  <sheetData>
    <row r="1">
      <c r="A1" s="23" t="inlineStr">
        <is>
          <t>SHARMA INFRA PRIVATE LIMITED (RAJASTHAN)</t>
        </is>
      </c>
    </row>
    <row r="2">
      <c r="A2" s="12" t="inlineStr">
        <is>
          <t>Trial Balance as on 31st March 2026 (from Tally, mapped to Schedule III heads)</t>
        </is>
      </c>
    </row>
    <row r="4">
      <c r="A4" s="24" t="inlineStr">
        <is>
          <t>Schedule III head</t>
        </is>
      </c>
      <c r="B4" s="24" t="inlineStr">
        <is>
          <t>Debit</t>
        </is>
      </c>
      <c r="C4" s="24" t="inlineStr">
        <is>
          <t>Credit</t>
        </is>
      </c>
    </row>
    <row r="5">
      <c r="A5" s="12" t="inlineStr">
        <is>
          <t>Share capital</t>
        </is>
      </c>
      <c r="C5" s="25" t="n">
        <v>5000000</v>
      </c>
    </row>
    <row r="6">
      <c r="A6" s="12" t="inlineStr">
        <is>
          <t>Reserves and surplus (opening)</t>
        </is>
      </c>
      <c r="C6" s="25" t="n">
        <v>16692226.05</v>
      </c>
    </row>
    <row r="7">
      <c r="A7" s="12" t="inlineStr">
        <is>
          <t>Long-term borrowings</t>
        </is>
      </c>
      <c r="C7" s="25" t="n">
        <v>8450000</v>
      </c>
    </row>
    <row r="8">
      <c r="A8" s="12" t="inlineStr">
        <is>
          <t>Deferred tax liabilities (Net)</t>
        </is>
      </c>
      <c r="C8" s="25" t="n">
        <v>384210</v>
      </c>
    </row>
    <row r="9">
      <c r="A9" s="12" t="inlineStr">
        <is>
          <t>Long-term provisions</t>
        </is>
      </c>
      <c r="C9" s="25" t="n">
        <v>310240</v>
      </c>
    </row>
    <row r="10">
      <c r="A10" s="12" t="inlineStr">
        <is>
          <t>Short-term borrowings</t>
        </is>
      </c>
      <c r="C10" s="25" t="n">
        <v>3840000</v>
      </c>
    </row>
    <row r="11">
      <c r="A11" s="12" t="inlineStr">
        <is>
          <t>Trade payables</t>
        </is>
      </c>
      <c r="C11" s="25" t="n">
        <v>9214580.300000001</v>
      </c>
    </row>
    <row r="12">
      <c r="A12" s="12" t="inlineStr">
        <is>
          <t>Other current liabilities</t>
        </is>
      </c>
      <c r="C12" s="25" t="n">
        <v>2814306.1</v>
      </c>
    </row>
    <row r="13">
      <c r="A13" s="12" t="inlineStr">
        <is>
          <t>Short-term provisions</t>
        </is>
      </c>
      <c r="C13" s="25" t="n">
        <v>560000</v>
      </c>
    </row>
    <row r="14">
      <c r="A14" s="12" t="inlineStr">
        <is>
          <t>Property, Plant and Equipment</t>
        </is>
      </c>
      <c r="B14" s="25" t="n">
        <v>21462418.3</v>
      </c>
    </row>
    <row r="15">
      <c r="A15" s="12" t="inlineStr">
        <is>
          <t>Non-current investments</t>
        </is>
      </c>
      <c r="B15" s="25" t="n">
        <v>500000</v>
      </c>
    </row>
    <row r="16">
      <c r="A16" s="12" t="inlineStr">
        <is>
          <t>Inventories</t>
        </is>
      </c>
      <c r="B16" s="25" t="n">
        <v>11240560</v>
      </c>
    </row>
    <row r="17">
      <c r="A17" s="12" t="inlineStr">
        <is>
          <t>Trade receivables</t>
        </is>
      </c>
      <c r="B17" s="25" t="n">
        <v>13826415.7</v>
      </c>
    </row>
    <row r="18">
      <c r="A18" s="12" t="inlineStr">
        <is>
          <t>Cash and cash equivalents</t>
        </is>
      </c>
      <c r="B18" s="25" t="n">
        <v>2184302.1</v>
      </c>
    </row>
    <row r="19">
      <c r="A19" s="12" t="inlineStr">
        <is>
          <t>Short-term loans and advances</t>
        </is>
      </c>
      <c r="B19" s="25" t="n">
        <v>3731461.49</v>
      </c>
    </row>
    <row r="20">
      <c r="A20" s="12" t="inlineStr">
        <is>
          <t>Revenue from operations</t>
        </is>
      </c>
      <c r="C20" s="25" t="n">
        <v>98426410.5</v>
      </c>
    </row>
    <row r="21">
      <c r="A21" s="12" t="inlineStr">
        <is>
          <t>Other income</t>
        </is>
      </c>
      <c r="C21" s="25" t="n">
        <v>614220.1800000001</v>
      </c>
    </row>
    <row r="22">
      <c r="A22" s="12" t="inlineStr">
        <is>
          <t>Cost of materials consumed</t>
        </is>
      </c>
      <c r="B22" s="25" t="n">
        <v>67218904.12</v>
      </c>
    </row>
    <row r="23">
      <c r="A23" s="12" t="inlineStr">
        <is>
          <t>Employee benefits expense</t>
        </is>
      </c>
      <c r="B23" s="25" t="n">
        <v>9840612</v>
      </c>
    </row>
    <row r="24">
      <c r="A24" s="12" t="inlineStr">
        <is>
          <t>Finance costs</t>
        </is>
      </c>
      <c r="B24" s="25" t="n">
        <v>1682140.35</v>
      </c>
    </row>
    <row r="25">
      <c r="A25" s="12" t="inlineStr">
        <is>
          <t>Depreciation and amortization expense</t>
        </is>
      </c>
      <c r="B25" s="25" t="n">
        <v>1420516.9</v>
      </c>
    </row>
    <row r="26">
      <c r="A26" s="12" t="inlineStr">
        <is>
          <t>Other expenses</t>
        </is>
      </c>
      <c r="B26" s="25" t="n">
        <v>9214330.619999999</v>
      </c>
    </row>
    <row r="27">
      <c r="A27" s="12" t="inlineStr">
        <is>
          <t>Current tax</t>
        </is>
      </c>
      <c r="B27" s="25" t="n">
        <v>3896861.55</v>
      </c>
    </row>
    <row r="28">
      <c r="A28" s="12" t="inlineStr">
        <is>
          <t>Deferred tax</t>
        </is>
      </c>
      <c r="B28" s="25" t="n">
        <v>87670</v>
      </c>
    </row>
    <row r="29">
      <c r="A29" s="11" t="inlineStr">
        <is>
          <t>Total</t>
        </is>
      </c>
      <c r="B29" s="26">
        <f>SUM(B5:B28)</f>
        <v/>
      </c>
      <c r="C29" s="26">
        <f>SUM(C5:C28)</f>
        <v/>
      </c>
    </row>
    <row r="30">
      <c r="A30" t="inlineStr">
        <is>
          <t>Difference (should be zero)</t>
        </is>
      </c>
      <c r="B30" s="25">
        <f>B29-C29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showGridLines="1"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18" customWidth="1" min="3" max="3"/>
  </cols>
  <sheetData>
    <row r="1">
      <c r="A1" s="23" t="inlineStr">
        <is>
          <t>SHARMA INFRA PRIVATE LIMITED (UTTAR PRADESH)</t>
        </is>
      </c>
    </row>
    <row r="2">
      <c r="A2" s="12" t="inlineStr">
        <is>
          <t>Trial Balance as on 31st March 2026 (from Tally, mapped to Schedule III heads)</t>
        </is>
      </c>
    </row>
    <row r="4">
      <c r="A4" s="24" t="inlineStr">
        <is>
          <t>Schedule III head</t>
        </is>
      </c>
      <c r="B4" s="24" t="inlineStr">
        <is>
          <t>Debit</t>
        </is>
      </c>
      <c r="C4" s="24" t="inlineStr">
        <is>
          <t>Credit</t>
        </is>
      </c>
    </row>
    <row r="5">
      <c r="A5" s="12" t="inlineStr">
        <is>
          <t>Share capital</t>
        </is>
      </c>
    </row>
    <row r="6">
      <c r="A6" s="12" t="inlineStr">
        <is>
          <t>Reserves and surplus (opening)</t>
        </is>
      </c>
      <c r="C6" s="25" t="n">
        <v>6063492.72</v>
      </c>
    </row>
    <row r="7">
      <c r="A7" s="12" t="inlineStr">
        <is>
          <t>Long-term borrowings</t>
        </is>
      </c>
      <c r="C7" s="25" t="n">
        <v>4000000</v>
      </c>
    </row>
    <row r="8">
      <c r="A8" s="12" t="inlineStr">
        <is>
          <t>Deferred tax liabilities (Net)</t>
        </is>
      </c>
    </row>
    <row r="9">
      <c r="A9" s="12" t="inlineStr">
        <is>
          <t>Long-term provisions</t>
        </is>
      </c>
      <c r="C9" s="25" t="n">
        <v>184120</v>
      </c>
    </row>
    <row r="10">
      <c r="A10" s="12" t="inlineStr">
        <is>
          <t>Short-term borrowings</t>
        </is>
      </c>
    </row>
    <row r="11">
      <c r="A11" s="12" t="inlineStr">
        <is>
          <t>Trade payables</t>
        </is>
      </c>
      <c r="C11" s="25" t="n">
        <v>6138214.66</v>
      </c>
    </row>
    <row r="12">
      <c r="A12" s="12" t="inlineStr">
        <is>
          <t>Other current liabilities</t>
        </is>
      </c>
      <c r="C12" s="25" t="n">
        <v>1540212.3</v>
      </c>
    </row>
    <row r="13">
      <c r="A13" s="12" t="inlineStr">
        <is>
          <t>Short-term provisions</t>
        </is>
      </c>
      <c r="C13" s="25" t="n">
        <v>275000</v>
      </c>
    </row>
    <row r="14">
      <c r="A14" s="12" t="inlineStr">
        <is>
          <t>Property, Plant and Equipment</t>
        </is>
      </c>
      <c r="B14" s="25" t="n">
        <v>7240118</v>
      </c>
    </row>
    <row r="15">
      <c r="A15" s="12" t="inlineStr">
        <is>
          <t>Non-current investments</t>
        </is>
      </c>
    </row>
    <row r="16">
      <c r="A16" s="12" t="inlineStr">
        <is>
          <t>Inventories</t>
        </is>
      </c>
      <c r="B16" s="25" t="n">
        <v>5820410</v>
      </c>
    </row>
    <row r="17">
      <c r="A17" s="12" t="inlineStr">
        <is>
          <t>Trade receivables</t>
        </is>
      </c>
      <c r="B17" s="25" t="n">
        <v>6614980.4</v>
      </c>
    </row>
    <row r="18">
      <c r="A18" s="12" t="inlineStr">
        <is>
          <t>Cash and cash equivalents</t>
        </is>
      </c>
      <c r="B18" s="25" t="n">
        <v>982315.6</v>
      </c>
    </row>
    <row r="19">
      <c r="A19" s="12" t="inlineStr">
        <is>
          <t>Short-term loans and advances</t>
        </is>
      </c>
      <c r="B19" s="25" t="n">
        <v>1737353.88</v>
      </c>
    </row>
    <row r="20">
      <c r="A20" s="12" t="inlineStr">
        <is>
          <t>Revenue from operations</t>
        </is>
      </c>
      <c r="C20" s="25" t="n">
        <v>51238904.25</v>
      </c>
    </row>
    <row r="21">
      <c r="A21" s="12" t="inlineStr">
        <is>
          <t>Other income</t>
        </is>
      </c>
      <c r="C21" s="25" t="n">
        <v>182406</v>
      </c>
    </row>
    <row r="22">
      <c r="A22" s="12" t="inlineStr">
        <is>
          <t>Cost of materials consumed</t>
        </is>
      </c>
      <c r="B22" s="25" t="n">
        <v>34892116.4</v>
      </c>
    </row>
    <row r="23">
      <c r="A23" s="12" t="inlineStr">
        <is>
          <t>Employee benefits expense</t>
        </is>
      </c>
      <c r="B23" s="25" t="n">
        <v>6218450</v>
      </c>
    </row>
    <row r="24">
      <c r="A24" s="12" t="inlineStr">
        <is>
          <t>Finance costs</t>
        </is>
      </c>
      <c r="B24" s="25" t="n">
        <v>644212.8</v>
      </c>
    </row>
    <row r="25">
      <c r="A25" s="12" t="inlineStr">
        <is>
          <t>Depreciation and amortization expense</t>
        </is>
      </c>
      <c r="B25" s="25" t="n">
        <v>610284.4</v>
      </c>
    </row>
    <row r="26">
      <c r="A26" s="12" t="inlineStr">
        <is>
          <t>Other expenses</t>
        </is>
      </c>
      <c r="B26" s="25" t="n">
        <v>4862108.45</v>
      </c>
    </row>
    <row r="27">
      <c r="A27" s="12" t="inlineStr">
        <is>
          <t>Current tax</t>
        </is>
      </c>
    </row>
    <row r="28">
      <c r="A28" s="12" t="inlineStr">
        <is>
          <t>Deferred tax</t>
        </is>
      </c>
    </row>
    <row r="29">
      <c r="A29" s="11" t="inlineStr">
        <is>
          <t>Total</t>
        </is>
      </c>
      <c r="B29" s="26">
        <f>SUM(B5:B28)</f>
        <v/>
      </c>
      <c r="C29" s="26">
        <f>SUM(C5:C28)</f>
        <v/>
      </c>
    </row>
    <row r="30">
      <c r="A30" t="inlineStr">
        <is>
          <t>Difference (should be zero)</t>
        </is>
      </c>
      <c r="B30" s="25">
        <f>B29-C29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30"/>
  <sheetViews>
    <sheetView showGridLines="1"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18" customWidth="1" min="3" max="3"/>
  </cols>
  <sheetData>
    <row r="1">
      <c r="A1" s="23" t="inlineStr">
        <is>
          <t>SHARMA INFRA PRIVATE LIMITED (JHARKHAND)</t>
        </is>
      </c>
    </row>
    <row r="2">
      <c r="A2" s="12" t="inlineStr">
        <is>
          <t>Trial Balance as on 31st March 2026 (from Tally, mapped to Schedule III heads)</t>
        </is>
      </c>
    </row>
    <row r="4">
      <c r="A4" s="24" t="inlineStr">
        <is>
          <t>Schedule III head</t>
        </is>
      </c>
      <c r="B4" s="24" t="inlineStr">
        <is>
          <t>Debit</t>
        </is>
      </c>
      <c r="C4" s="24" t="inlineStr">
        <is>
          <t>Credit</t>
        </is>
      </c>
    </row>
    <row r="5">
      <c r="A5" s="12" t="inlineStr">
        <is>
          <t>Share capital</t>
        </is>
      </c>
    </row>
    <row r="6">
      <c r="A6" s="12" t="inlineStr">
        <is>
          <t>Reserves and surplus (opening)</t>
        </is>
      </c>
      <c r="C6" s="25" t="n">
        <v>3348399.58</v>
      </c>
    </row>
    <row r="7">
      <c r="A7" s="12" t="inlineStr">
        <is>
          <t>Long-term borrowings</t>
        </is>
      </c>
    </row>
    <row r="8">
      <c r="A8" s="12" t="inlineStr">
        <is>
          <t>Deferred tax liabilities (Net)</t>
        </is>
      </c>
    </row>
    <row r="9">
      <c r="A9" s="12" t="inlineStr">
        <is>
          <t>Long-term provisions</t>
        </is>
      </c>
      <c r="C9" s="25" t="n">
        <v>118120</v>
      </c>
    </row>
    <row r="10">
      <c r="A10" s="12" t="inlineStr">
        <is>
          <t>Short-term borrowings</t>
        </is>
      </c>
    </row>
    <row r="11">
      <c r="A11" s="12" t="inlineStr">
        <is>
          <t>Trade payables</t>
        </is>
      </c>
      <c r="C11" s="25" t="n">
        <v>3319554.52</v>
      </c>
    </row>
    <row r="12">
      <c r="A12" s="12" t="inlineStr">
        <is>
          <t>Other current liabilities</t>
        </is>
      </c>
      <c r="C12" s="25" t="n">
        <v>882400</v>
      </c>
    </row>
    <row r="13">
      <c r="A13" s="12" t="inlineStr">
        <is>
          <t>Short-term provisions</t>
        </is>
      </c>
      <c r="C13" s="25" t="n">
        <v>150000</v>
      </c>
    </row>
    <row r="14">
      <c r="A14" s="12" t="inlineStr">
        <is>
          <t>Property, Plant and Equipment</t>
        </is>
      </c>
      <c r="B14" s="25" t="n">
        <v>2815240</v>
      </c>
    </row>
    <row r="15">
      <c r="A15" s="12" t="inlineStr">
        <is>
          <t>Non-current investments</t>
        </is>
      </c>
    </row>
    <row r="16">
      <c r="A16" s="12" t="inlineStr">
        <is>
          <t>Inventories</t>
        </is>
      </c>
      <c r="B16" s="25" t="n">
        <v>2410300</v>
      </c>
    </row>
    <row r="17">
      <c r="A17" s="12" t="inlineStr">
        <is>
          <t>Trade receivables</t>
        </is>
      </c>
      <c r="B17" s="25" t="n">
        <v>3122815.5</v>
      </c>
    </row>
    <row r="18">
      <c r="A18" s="12" t="inlineStr">
        <is>
          <t>Cash and cash equivalents</t>
        </is>
      </c>
      <c r="B18" s="25" t="n">
        <v>460118.4</v>
      </c>
    </row>
    <row r="19">
      <c r="A19" s="12" t="inlineStr">
        <is>
          <t>Short-term loans and advances</t>
        </is>
      </c>
      <c r="B19" s="25" t="n">
        <v>982214.24</v>
      </c>
    </row>
    <row r="20">
      <c r="A20" s="12" t="inlineStr">
        <is>
          <t>Revenue from operations</t>
        </is>
      </c>
      <c r="C20" s="25" t="n">
        <v>24610322.8</v>
      </c>
    </row>
    <row r="21">
      <c r="A21" s="12" t="inlineStr">
        <is>
          <t>Other income</t>
        </is>
      </c>
      <c r="C21" s="25" t="n">
        <v>48312.4</v>
      </c>
    </row>
    <row r="22">
      <c r="A22" s="12" t="inlineStr">
        <is>
          <t>Cost of materials consumed</t>
        </is>
      </c>
      <c r="B22" s="25" t="n">
        <v>17104580.66</v>
      </c>
    </row>
    <row r="23">
      <c r="A23" s="12" t="inlineStr">
        <is>
          <t>Employee benefits expense</t>
        </is>
      </c>
      <c r="B23" s="25" t="n">
        <v>3120880</v>
      </c>
    </row>
    <row r="24">
      <c r="A24" s="12" t="inlineStr">
        <is>
          <t>Finance costs</t>
        </is>
      </c>
      <c r="B24" s="25" t="n">
        <v>112400</v>
      </c>
    </row>
    <row r="25">
      <c r="A25" s="12" t="inlineStr">
        <is>
          <t>Depreciation and amortization expense</t>
        </is>
      </c>
      <c r="B25" s="25" t="n">
        <v>240118.2</v>
      </c>
    </row>
    <row r="26">
      <c r="A26" s="12" t="inlineStr">
        <is>
          <t>Other expenses</t>
        </is>
      </c>
      <c r="B26" s="25" t="n">
        <v>2108442.3</v>
      </c>
    </row>
    <row r="27">
      <c r="A27" s="12" t="inlineStr">
        <is>
          <t>Current tax</t>
        </is>
      </c>
    </row>
    <row r="28">
      <c r="A28" s="12" t="inlineStr">
        <is>
          <t>Deferred tax</t>
        </is>
      </c>
    </row>
    <row r="29">
      <c r="A29" s="11" t="inlineStr">
        <is>
          <t>Total</t>
        </is>
      </c>
      <c r="B29" s="26">
        <f>SUM(B5:B28)</f>
        <v/>
      </c>
      <c r="C29" s="26">
        <f>SUM(C5:C28)</f>
        <v/>
      </c>
    </row>
    <row r="30">
      <c r="A30" t="inlineStr">
        <is>
          <t>Difference (should be zero)</t>
        </is>
      </c>
      <c r="B30" s="25">
        <f>B29-C29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2026-10-20T12:09:01Z</dcterms:created>
  <dcterms:modified xmlns:dcterms="http://purl.org/dc/terms/" xmlns:xsi="http://www.w3.org/2001/XMLSchema-instance" xsi:type="dcterms:W3CDTF">2026-10-20T12:09:01Z</dcterms:modified>
</cp:coreProperties>
</file>